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anielle_m_mckinnon_maine_gov/Documents/Desktop/Part Time Work Calculator/"/>
    </mc:Choice>
  </mc:AlternateContent>
  <xr:revisionPtr revIDLastSave="8" documentId="8_{1A826799-3F2A-4CDF-A16D-BECED529ECD6}" xr6:coauthVersionLast="47" xr6:coauthVersionMax="47" xr10:uidLastSave="{4099DEC1-4C0B-4751-A782-BD4199105DF4}"/>
  <bookViews>
    <workbookView xWindow="-120" yWindow="-120" windowWidth="29040" windowHeight="15840" xr2:uid="{9C00A276-6893-4566-8192-F614E0DBCC8B}"/>
  </bookViews>
  <sheets>
    <sheet name="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I9" i="2" s="1"/>
  <c r="G9" i="2"/>
  <c r="J9" i="2" l="1"/>
  <c r="H9" i="2"/>
  <c r="B13" i="2" l="1"/>
</calcChain>
</file>

<file path=xl/sharedStrings.xml><?xml version="1.0" encoding="utf-8"?>
<sst xmlns="http://schemas.openxmlformats.org/spreadsheetml/2006/main" count="14" uniqueCount="14">
  <si>
    <t>Weekly Benefit Amount ($)</t>
  </si>
  <si>
    <t>Hourly Rate of Part-Time Work ($)</t>
  </si>
  <si>
    <t>Maximum Part-Time Hours per Week Calculator</t>
  </si>
  <si>
    <t>Partial Weekly Benefit Amount</t>
  </si>
  <si>
    <t>Number of Hours Worked</t>
  </si>
  <si>
    <t>Break Even Point</t>
  </si>
  <si>
    <t>Gross minus $107</t>
  </si>
  <si>
    <t>Excess Earnings Y/N?</t>
  </si>
  <si>
    <t>WBA minus Deductible Amount</t>
  </si>
  <si>
    <t>Gross Amount of Earnings($)</t>
  </si>
  <si>
    <t>Select each cell below for entry</t>
  </si>
  <si>
    <t>If you worked the hours above, your unemployment benefit would be the amount below (before taxes and other deductions)</t>
  </si>
  <si>
    <r>
      <t xml:space="preserve">People who work part-time may still be eligible for partial unemployment benefits. If your earnings for the week are less than your weekly benefit amount, the first </t>
    </r>
    <r>
      <rPr>
        <sz val="11"/>
        <rFont val="Arial"/>
        <family val="2"/>
      </rPr>
      <t xml:space="preserve">$114 of gross earnings will not affect the amount of your unemployment payment for that week.                                                </t>
    </r>
  </si>
  <si>
    <t>Gross earnings above $114 are subtracted from your benefit payment for that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</si>
</sst>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b/>
      <sz val="18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>
      <alignment horizontal="left" vertical="center" wrapText="1"/>
    </xf>
    <xf numFmtId="3" fontId="1" fillId="0" borderId="0" applyFont="0" applyFill="0" applyBorder="0">
      <alignment horizontal="center" vertical="center"/>
    </xf>
    <xf numFmtId="44" fontId="6" fillId="0" borderId="0" applyFont="0" applyFill="0" applyBorder="0" applyProtection="0">
      <alignment horizontal="right" vertical="center"/>
    </xf>
    <xf numFmtId="10" fontId="6" fillId="0" borderId="0" applyFont="0" applyFill="0" applyBorder="0" applyProtection="0">
      <alignment horizontal="right" vertical="center"/>
    </xf>
    <xf numFmtId="0" fontId="2" fillId="0" borderId="0">
      <alignment horizontal="right"/>
    </xf>
    <xf numFmtId="0" fontId="3" fillId="0" borderId="0"/>
    <xf numFmtId="0" fontId="5" fillId="0" borderId="0">
      <alignment horizontal="right"/>
    </xf>
    <xf numFmtId="0" fontId="4" fillId="0" borderId="0">
      <alignment vertical="top"/>
    </xf>
    <xf numFmtId="0" fontId="4" fillId="0" borderId="0">
      <alignment horizontal="right" vertical="center"/>
    </xf>
    <xf numFmtId="0" fontId="1" fillId="0" borderId="1">
      <alignment horizontal="center" vertical="center" wrapText="1"/>
    </xf>
    <xf numFmtId="0" fontId="4" fillId="0" borderId="0">
      <alignment horizontal="center" wrapText="1"/>
    </xf>
    <xf numFmtId="0" fontId="5" fillId="0" borderId="0">
      <alignment horizontal="left" vertical="top" wrapText="1"/>
    </xf>
    <xf numFmtId="0" fontId="1" fillId="0" borderId="0">
      <alignment horizontal="right" vertical="center" indent="1"/>
    </xf>
    <xf numFmtId="164" fontId="1" fillId="0" borderId="0" applyFont="0" applyFill="0" applyBorder="0">
      <alignment horizontal="left" vertical="top"/>
    </xf>
    <xf numFmtId="0" fontId="4" fillId="0" borderId="0">
      <alignment horizontal="right"/>
    </xf>
    <xf numFmtId="0" fontId="1" fillId="3" borderId="1">
      <alignment horizontal="center" vertical="center"/>
    </xf>
    <xf numFmtId="49" fontId="1" fillId="0" borderId="0" applyFont="0" applyFill="0" applyBorder="0">
      <alignment horizontal="center" vertical="center" wrapText="1"/>
    </xf>
    <xf numFmtId="0" fontId="1" fillId="0" borderId="2" applyNumberFormat="0" applyFont="0" applyFill="0" applyAlignment="0">
      <alignment horizontal="left" vertical="center" wrapText="1"/>
    </xf>
    <xf numFmtId="14" fontId="1" fillId="0" borderId="0" applyFont="0" applyFill="0" applyBorder="0">
      <alignment horizontal="center" vertical="center"/>
    </xf>
    <xf numFmtId="0" fontId="1" fillId="0" borderId="0">
      <alignment horizontal="left" vertical="center" wrapText="1"/>
    </xf>
    <xf numFmtId="0" fontId="1" fillId="0" borderId="0">
      <alignment horizontal="left" vertical="center" wrapText="1"/>
    </xf>
    <xf numFmtId="14" fontId="1" fillId="0" borderId="0">
      <alignment horizontal="left"/>
    </xf>
    <xf numFmtId="0" fontId="1" fillId="0" borderId="0" applyNumberFormat="0" applyFont="0" applyFill="0" applyBorder="0">
      <alignment horizontal="left" wrapText="1"/>
    </xf>
    <xf numFmtId="44" fontId="13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8" fontId="1" fillId="2" borderId="0" xfId="10" applyNumberFormat="1" applyFont="1" applyFill="1" applyBorder="1" applyProtection="1">
      <alignment horizontal="center" vertical="center" wrapText="1"/>
      <protection hidden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8" fontId="10" fillId="0" borderId="3" xfId="10" applyNumberFormat="1" applyFont="1" applyFill="1" applyBorder="1" applyProtection="1">
      <alignment horizontal="center" vertical="center" wrapText="1"/>
      <protection locked="0"/>
    </xf>
    <xf numFmtId="2" fontId="0" fillId="2" borderId="0" xfId="0" applyNumberFormat="1" applyFill="1"/>
    <xf numFmtId="0" fontId="0" fillId="2" borderId="3" xfId="0" applyFill="1" applyBorder="1" applyAlignment="1">
      <alignment horizontal="center" wrapText="1"/>
    </xf>
    <xf numFmtId="8" fontId="0" fillId="2" borderId="3" xfId="0" applyNumberForma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6" fontId="10" fillId="4" borderId="3" xfId="10" applyNumberFormat="1" applyFont="1" applyFill="1" applyBorder="1" applyProtection="1">
      <alignment horizontal="center" vertical="center" wrapText="1"/>
      <protection hidden="1"/>
    </xf>
    <xf numFmtId="6" fontId="0" fillId="2" borderId="3" xfId="0" applyNumberFormat="1" applyFill="1" applyBorder="1" applyAlignment="1">
      <alignment horizontal="center"/>
    </xf>
    <xf numFmtId="165" fontId="10" fillId="0" borderId="3" xfId="24" applyNumberFormat="1" applyFont="1" applyFill="1" applyBorder="1" applyAlignment="1" applyProtection="1">
      <alignment horizontal="center" vertical="center" wrapText="1"/>
      <protection locked="0"/>
    </xf>
    <xf numFmtId="165" fontId="10" fillId="4" borderId="3" xfId="10" applyNumberFormat="1" applyFont="1" applyFill="1" applyBorder="1" applyProtection="1">
      <alignment horizontal="center" vertical="center" wrapText="1"/>
      <protection hidden="1"/>
    </xf>
    <xf numFmtId="165" fontId="0" fillId="2" borderId="0" xfId="0" applyNumberFormat="1" applyFill="1"/>
    <xf numFmtId="0" fontId="8" fillId="0" borderId="3" xfId="0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center" wrapText="1"/>
    </xf>
  </cellXfs>
  <cellStyles count="25">
    <cellStyle name="Comma 2" xfId="2" xr:uid="{04B6CF6C-E799-48EB-B7A3-797A85B12A43}"/>
    <cellStyle name="Currency" xfId="24" builtinId="4"/>
    <cellStyle name="Currency 2" xfId="3" xr:uid="{83E8D118-2530-4709-B4C9-1A84E869C469}"/>
    <cellStyle name="Custom Field" xfId="18" xr:uid="{36346886-40A0-4BB2-B58E-0DC6E6B840B9}"/>
    <cellStyle name="Date" xfId="22" xr:uid="{61BA2657-01DE-4E80-B828-85E6EBED64F4}"/>
    <cellStyle name="Date label" xfId="15" xr:uid="{B9AA7BF0-3025-4890-980F-47F6F8E9E8B5}"/>
    <cellStyle name="Explanatory Text 2" xfId="12" xr:uid="{B49C2808-5C10-4A97-97DE-94A05AC954DF}"/>
    <cellStyle name="Followed Hyperlink 2" xfId="21" xr:uid="{C44533A3-87C9-4BEE-BC4C-D71FA2ADAA68}"/>
    <cellStyle name="Heading 1 2" xfId="6" xr:uid="{8F7CEBF9-6280-4D63-AAE6-C4BE55FE0FA7}"/>
    <cellStyle name="Heading 2 2" xfId="7" xr:uid="{F61A21A7-36AA-449D-9C1A-34B15AEA8AEC}"/>
    <cellStyle name="Heading 3 2" xfId="8" xr:uid="{96A7CE05-1CFF-4C1E-ADD9-46808008E674}"/>
    <cellStyle name="Heading 4 2" xfId="9" xr:uid="{D344873C-64DF-45BA-8E3B-E8508C8A7C90}"/>
    <cellStyle name="Hyperlink 2" xfId="20" xr:uid="{A555520D-0470-4FC3-A520-48D3FA00F874}"/>
    <cellStyle name="Input 2" xfId="10" xr:uid="{0955D0F2-B060-4748-9C16-6DAACC46045A}"/>
    <cellStyle name="Name" xfId="23" xr:uid="{B37FD4BF-F31A-4B15-8672-809C13283B4F}"/>
    <cellStyle name="Normal" xfId="0" builtinId="0"/>
    <cellStyle name="Normal 2" xfId="1" xr:uid="{C06F7754-0E1D-4B5F-9141-DC4EA0D42764}"/>
    <cellStyle name="Note 2" xfId="11" xr:uid="{6A520469-BFF9-48F1-A461-2E0F872455F9}"/>
    <cellStyle name="Percent 2" xfId="4" xr:uid="{548D0432-849A-472D-A7E7-EB5108E1FEEF}"/>
    <cellStyle name="Phone" xfId="14" xr:uid="{7ADE4E53-2275-44AF-8C69-6BA7F866443E}"/>
    <cellStyle name="Shipping Date" xfId="19" xr:uid="{051BF4AA-6CEC-442E-BE7D-D9D6D860FE10}"/>
    <cellStyle name="Shipping Details" xfId="16" xr:uid="{2D04B466-47F7-4879-A1FB-C8F85B9E463B}"/>
    <cellStyle name="Taxable?" xfId="17" xr:uid="{BB2C7756-9B49-4DBC-B2AB-E5C4887E16B7}"/>
    <cellStyle name="Title 2" xfId="5" xr:uid="{37E20959-F6E8-43F0-AA3D-B0A06C5F0B4D}"/>
    <cellStyle name="Total 2" xfId="13" xr:uid="{83276BC8-A8BF-436F-BB89-B353949628B2}"/>
  </cellStyles>
  <dxfs count="5"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/>
        <right/>
        <top style="thin">
          <color theme="0" tint="-0.34998626667073579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2" defaultPivotStyle="PivotStyleLight16">
    <tableStyle name="Price quote with tax calculation" pivot="0" count="5" xr9:uid="{1B5486DE-7645-4211-81BA-BA719F05C60C}">
      <tableStyleElement type="wholeTable" dxfId="4"/>
      <tableStyleElement type="headerRow" dxfId="3"/>
      <tableStyleElement type="totalRow" dxfId="2"/>
      <tableStyleElement type="lastColumn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C994-9795-4563-B271-4F5361B6165C}">
  <dimension ref="A1:L13"/>
  <sheetViews>
    <sheetView tabSelected="1" workbookViewId="0">
      <selection activeCell="F4" sqref="F4"/>
    </sheetView>
  </sheetViews>
  <sheetFormatPr defaultColWidth="8.85546875" defaultRowHeight="15" x14ac:dyDescent="0.25"/>
  <cols>
    <col min="1" max="1" width="4.28515625" style="1" customWidth="1"/>
    <col min="2" max="4" width="22.28515625" style="1" customWidth="1"/>
    <col min="5" max="5" width="21" style="1" customWidth="1"/>
    <col min="6" max="6" width="23.28515625" style="1" customWidth="1"/>
    <col min="7" max="7" width="6" style="1" hidden="1" customWidth="1"/>
    <col min="8" max="8" width="8.42578125" style="1" hidden="1" customWidth="1"/>
    <col min="9" max="9" width="31.140625" style="1" hidden="1" customWidth="1"/>
    <col min="10" max="10" width="28.7109375" style="1" hidden="1" customWidth="1"/>
    <col min="11" max="11" width="8.85546875" style="1" customWidth="1"/>
    <col min="12" max="12" width="14.85546875" style="1" customWidth="1"/>
    <col min="13" max="56" width="8.85546875" style="1"/>
    <col min="57" max="57" width="8.85546875" style="1" customWidth="1"/>
    <col min="58" max="16384" width="8.85546875" style="1"/>
  </cols>
  <sheetData>
    <row r="1" spans="1:12" x14ac:dyDescent="0.25">
      <c r="L1" s="2"/>
    </row>
    <row r="2" spans="1:12" ht="23.25" x14ac:dyDescent="0.35">
      <c r="A2" s="19" t="s">
        <v>2</v>
      </c>
      <c r="B2" s="19"/>
      <c r="C2" s="19"/>
      <c r="D2" s="19"/>
      <c r="E2" s="19"/>
      <c r="G2" s="9"/>
      <c r="I2" s="17">
        <v>114</v>
      </c>
      <c r="L2" s="2"/>
    </row>
    <row r="4" spans="1:12" ht="87.75" customHeight="1" x14ac:dyDescent="0.25">
      <c r="B4" s="20" t="s">
        <v>12</v>
      </c>
      <c r="C4" s="20"/>
      <c r="D4" s="20"/>
    </row>
    <row r="5" spans="1:12" ht="48" customHeight="1" x14ac:dyDescent="0.25">
      <c r="B5" s="21" t="s">
        <v>13</v>
      </c>
      <c r="C5" s="20"/>
      <c r="D5" s="20"/>
    </row>
    <row r="6" spans="1:12" ht="48" customHeight="1" x14ac:dyDescent="0.25">
      <c r="B6" s="23" t="s">
        <v>10</v>
      </c>
      <c r="C6" s="23"/>
      <c r="D6" s="23"/>
    </row>
    <row r="8" spans="1:12" ht="51" customHeight="1" x14ac:dyDescent="0.25">
      <c r="B8" s="6" t="s">
        <v>0</v>
      </c>
      <c r="C8" s="6" t="s">
        <v>1</v>
      </c>
      <c r="D8" s="7" t="s">
        <v>4</v>
      </c>
      <c r="E8" s="7" t="s">
        <v>9</v>
      </c>
      <c r="G8" s="10" t="s">
        <v>5</v>
      </c>
      <c r="H8" s="10" t="s">
        <v>7</v>
      </c>
      <c r="I8" s="10" t="s">
        <v>6</v>
      </c>
      <c r="J8" s="12" t="s">
        <v>8</v>
      </c>
    </row>
    <row r="9" spans="1:12" ht="18" customHeight="1" x14ac:dyDescent="0.25">
      <c r="B9" s="15"/>
      <c r="C9" s="8"/>
      <c r="D9" s="18"/>
      <c r="E9" s="16">
        <f>C9*D9</f>
        <v>0</v>
      </c>
      <c r="G9" s="14">
        <f>B9+107</f>
        <v>107</v>
      </c>
      <c r="H9" s="11" t="str">
        <f>IF(E9&gt;=G9,"Yes","No")</f>
        <v>No</v>
      </c>
      <c r="I9" s="14">
        <f>E9-114</f>
        <v>-114</v>
      </c>
      <c r="J9" s="14">
        <f>MAX(0,(I9-B2))</f>
        <v>0</v>
      </c>
    </row>
    <row r="11" spans="1:12" ht="48.75" customHeight="1" x14ac:dyDescent="0.25">
      <c r="B11" s="22" t="s">
        <v>11</v>
      </c>
      <c r="C11" s="22"/>
      <c r="D11" s="22"/>
    </row>
    <row r="12" spans="1:12" ht="30" x14ac:dyDescent="0.25">
      <c r="B12" s="6" t="s">
        <v>3</v>
      </c>
      <c r="C12" s="3"/>
      <c r="D12" s="4"/>
    </row>
    <row r="13" spans="1:12" x14ac:dyDescent="0.25">
      <c r="B13" s="13">
        <f>IF(H9="Yes","Excess Earnings",B9-J9)</f>
        <v>0</v>
      </c>
      <c r="C13" s="5"/>
      <c r="D13" s="5"/>
    </row>
  </sheetData>
  <protectedRanges>
    <protectedRange sqref="B9:D9" name="Range1"/>
  </protectedRanges>
  <mergeCells count="5">
    <mergeCell ref="A2:E2"/>
    <mergeCell ref="B4:D4"/>
    <mergeCell ref="B5:D5"/>
    <mergeCell ref="B11:D11"/>
    <mergeCell ref="B6:D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E6C7FC7D160847B928480E716A72B6" ma:contentTypeVersion="12" ma:contentTypeDescription="Create a new document." ma:contentTypeScope="" ma:versionID="c2f877736edb4bef135a07ebb160f527">
  <xsd:schema xmlns:xsd="http://www.w3.org/2001/XMLSchema" xmlns:xs="http://www.w3.org/2001/XMLSchema" xmlns:p="http://schemas.microsoft.com/office/2006/metadata/properties" xmlns:ns1="http://schemas.microsoft.com/sharepoint/v3" xmlns:ns3="ec6df5f4-9700-4b71-a0f5-b2f3e2a78e66" xmlns:ns4="32b4547c-6049-4779-a62e-06d60b9b3093" targetNamespace="http://schemas.microsoft.com/office/2006/metadata/properties" ma:root="true" ma:fieldsID="1b1d5b68c9e47cbbee41445570969e13" ns1:_="" ns3:_="" ns4:_="">
    <xsd:import namespace="http://schemas.microsoft.com/sharepoint/v3"/>
    <xsd:import namespace="ec6df5f4-9700-4b71-a0f5-b2f3e2a78e66"/>
    <xsd:import namespace="32b4547c-6049-4779-a62e-06d60b9b30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df5f4-9700-4b71-a0f5-b2f3e2a78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4547c-6049-4779-a62e-06d60b9b30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4CC710-61FD-44EE-BCC7-3A6E962B9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04CE6D-A73B-41A9-BE1F-EE895C6F609C}">
  <ds:schemaRefs>
    <ds:schemaRef ds:uri="http://purl.org/dc/terms/"/>
    <ds:schemaRef ds:uri="ec6df5f4-9700-4b71-a0f5-b2f3e2a78e6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32b4547c-6049-4779-a62e-06d60b9b30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7C027B-8B24-4461-9197-21DDDDF73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6df5f4-9700-4b71-a0f5-b2f3e2a78e66"/>
    <ds:schemaRef ds:uri="32b4547c-6049-4779-a62e-06d60b9b30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MacKinnon, Kelsey</dc:creator>
  <cp:lastModifiedBy>McKinnon, Danielle M</cp:lastModifiedBy>
  <dcterms:created xsi:type="dcterms:W3CDTF">2021-04-13T12:24:26Z</dcterms:created>
  <dcterms:modified xsi:type="dcterms:W3CDTF">2023-05-31T12:41:16Z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0x0101006EE6C7FC7D160847B928480E716A72B6</vt:lpwstr>
  </property>
</Properties>
</file>